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<sst xmlns="http://schemas.openxmlformats.org/spreadsheetml/2006/main" count="59" uniqueCount="59">
  <si>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</si>
  <si>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</si>
  <si>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</si>
  <si>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</si>
  <si>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</si>
  <si>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</si>
  <si>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</si>
  <si>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</si>
  <si>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</si>
  <si>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</si>
  <si>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</si>
  <si>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</si>
  <si>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</si>
  <si>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</si>
  <si>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</si>
  <si>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</si>
  <si>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</si>
  <si>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</si>
  <si>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</si>
  <si>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</si>
  <si>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</si>
  <si>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</si>
  <si>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</si>
  <si>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</si>
  <si>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</si>
  <si>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</si>
  <si>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</si>
  <si>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</si>
  <si>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</si>
  <si>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</si>
  <si>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</si>
  <si>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</si>
  <si>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</si>
  <si>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</si>
  <si>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</si>
  <si>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</si>
  <si>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</si>
  <si>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</si>
  <si>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</si>
  <si>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</si>
  <si>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</si>
  <si>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</si>
  <si>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</si>
  <si>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</si>
  <si>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</si>
  <si>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</si>
  <si>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</si>
  <si>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</si>
  <si>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</si>
  <si>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</si>
  <si>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</si>
  <si>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</si>
  <si>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</si>
  <si>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</si>
  <si>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</si>
  <si>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</si>
  <si>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</si>
  <si>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</si>
  <si>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MANUAL DOBLADO, GTO.
Estado de Situación Financiera
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</si>
</sst>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50202195.43</v>
      </c>
      <c r="C5" s="12">
        <v>44529025.450000003</v>
      </c>
      <c r="D5" s="17"/>
      <c r="E5" s="11" t="s">
        <v>41</v>
      </c>
      <c r="F5" s="12">
        <v>19398130.379999999</v>
      </c>
      <c r="G5" s="5">
        <v>23661606.800000001</v>
      </c>
    </row>
    <row r="6" spans="1:7" x14ac:dyDescent="0.2">
      <c r="A6" s="30" t="s">
        <v>28</v>
      </c>
      <c r="B6" s="12">
        <v>21415603.59</v>
      </c>
      <c r="C6" s="12">
        <v>15632834.130000001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7032495.4500000002</v>
      </c>
      <c r="C7" s="12">
        <v>5295019.1900000004</v>
      </c>
      <c r="D7" s="17"/>
      <c r="E7" s="11" t="s">
        <v>11</v>
      </c>
      <c r="F7" s="12">
        <v>4000000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4000000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499584.47</v>
      </c>
      <c r="G12" s="5">
        <v>433727.21</v>
      </c>
    </row>
    <row r="13" spans="1:7" x14ac:dyDescent="0.2">
      <c r="A13" s="37" t="s">
        <v>5</v>
      </c>
      <c r="B13" s="10">
        <f>SUM(B5:B11)</f>
        <v>78650294.469999999</v>
      </c>
      <c r="C13" s="10">
        <f>SUM(C5:C11)</f>
        <v>65456878.770000003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23897714.849999998</v>
      </c>
      <c r="G14" s="5">
        <f>SUM(G5:G12)</f>
        <v>28095334.010000002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264980288.56</v>
      </c>
      <c r="C18" s="12">
        <v>242640737.68000001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34050408.109999999</v>
      </c>
      <c r="C19" s="12">
        <v>26521342.84</v>
      </c>
      <c r="D19" s="17"/>
      <c r="E19" s="11" t="s">
        <v>16</v>
      </c>
      <c r="F19" s="12">
        <v>12000000</v>
      </c>
      <c r="G19" s="5">
        <v>12000000</v>
      </c>
    </row>
    <row r="20" spans="1:7" x14ac:dyDescent="0.2">
      <c r="A20" s="30" t="s">
        <v>37</v>
      </c>
      <c r="B20" s="12">
        <v>278400</v>
      </c>
      <c r="C20" s="12">
        <v>278400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-2378613.5</v>
      </c>
      <c r="C21" s="12">
        <v>-2378613.5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825561.13</v>
      </c>
      <c r="C22" s="12">
        <v>825561.13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12000000</v>
      </c>
      <c r="G24" s="5">
        <f>SUM(G17:G22)</f>
        <v>12000000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297756044.30000001</v>
      </c>
      <c r="C26" s="10">
        <f>SUM(C16:C24)</f>
        <v>267887428.14999998</v>
      </c>
      <c r="D26" s="17"/>
      <c r="E26" s="39" t="s">
        <v>57</v>
      </c>
      <c r="F26" s="10">
        <f>SUM(F24+F14)</f>
        <v>35897714.849999994</v>
      </c>
      <c r="G26" s="6">
        <f>SUM(G14+G24)</f>
        <v>40095334.010000005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376406338.76999998</v>
      </c>
      <c r="C28" s="10">
        <f>C13+C26</f>
        <v>333344306.91999996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19220339.539999999</v>
      </c>
      <c r="G30" s="6">
        <f>SUM(G31:G33)</f>
        <v>17080396.800000001</v>
      </c>
    </row>
    <row r="31" spans="1:7" x14ac:dyDescent="0.2">
      <c r="A31" s="31"/>
      <c r="B31" s="15"/>
      <c r="C31" s="15"/>
      <c r="D31" s="17"/>
      <c r="E31" s="11" t="s">
        <v>2</v>
      </c>
      <c r="F31" s="12">
        <v>16698885.800000001</v>
      </c>
      <c r="G31" s="5">
        <v>16698885.800000001</v>
      </c>
    </row>
    <row r="32" spans="1:7" x14ac:dyDescent="0.2">
      <c r="A32" s="31"/>
      <c r="B32" s="15"/>
      <c r="C32" s="15"/>
      <c r="D32" s="17"/>
      <c r="E32" s="11" t="s">
        <v>18</v>
      </c>
      <c r="F32" s="12">
        <v>2521453.7400000002</v>
      </c>
      <c r="G32" s="5">
        <v>381511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294201335.01999998</v>
      </c>
      <c r="G35" s="6">
        <f>SUM(G36:G40)</f>
        <v>276168576.11000001</v>
      </c>
    </row>
    <row r="36" spans="1:7" x14ac:dyDescent="0.2">
      <c r="A36" s="31"/>
      <c r="B36" s="15"/>
      <c r="C36" s="15"/>
      <c r="D36" s="17"/>
      <c r="E36" s="11" t="s">
        <v>52</v>
      </c>
      <c r="F36" s="12">
        <v>49959567.130000003</v>
      </c>
      <c r="G36" s="5">
        <v>27086949.359999999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244613065.88999999</v>
      </c>
      <c r="G37" s="5">
        <v>249452924.75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-371298</v>
      </c>
      <c r="G39" s="5">
        <v>-371298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313421674.56</v>
      </c>
      <c r="G46" s="5">
        <f>SUM(G42+G35+G30)</f>
        <v>293248972.91000003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349319389.40999997</v>
      </c>
      <c r="G48" s="20">
        <f>G46+G26</f>
        <v>333344306.92000002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2018-03-04T05:00:29Z</cp:lastPrinted>
  <dcterms:created xsi:type="dcterms:W3CDTF">2012-12-11T20:26:08Z</dcterms:created>
  <dcterms:modified xsi:type="dcterms:W3CDTF">2019-10-31T15:20:11Z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